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225"/>
  </bookViews>
  <sheets>
    <sheet name="Лист1" sheetId="1" r:id="rId1"/>
    <sheet name="Лист2" sheetId="2" r:id="rId2"/>
    <sheet name="Лист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M47" i="1" l="1"/>
  <c r="I8" i="1" l="1"/>
  <c r="I47" i="1" s="1"/>
  <c r="N45" i="1" l="1"/>
  <c r="N21" i="1" l="1"/>
  <c r="N13" i="1"/>
  <c r="N23" i="1"/>
  <c r="N22" i="1"/>
  <c r="N12" i="1"/>
  <c r="N44" i="1"/>
  <c r="N39" i="1"/>
  <c r="N38" i="1"/>
  <c r="N11" i="1"/>
  <c r="N47" i="1" l="1"/>
</calcChain>
</file>

<file path=xl/sharedStrings.xml><?xml version="1.0" encoding="utf-8"?>
<sst xmlns="http://schemas.openxmlformats.org/spreadsheetml/2006/main" count="103" uniqueCount="86">
  <si>
    <t>Приложение № 1</t>
  </si>
  <si>
    <t xml:space="preserve">КОД ( в АСУЛОНЕ) и название медицинской организации </t>
  </si>
  <si>
    <t>№ П\П</t>
  </si>
  <si>
    <t>Международное непатентованное наименование  лекарственного препарата</t>
  </si>
  <si>
    <t>Форма выпуска</t>
  </si>
  <si>
    <t>Ориентировочная цена за уп</t>
  </si>
  <si>
    <t xml:space="preserve">Информация по исполнению заявки на 2019 год (в упак.) </t>
  </si>
  <si>
    <t>ФАКТИЧЕСКАЯ потребность                                     на 2020 *</t>
  </si>
  <si>
    <t xml:space="preserve">Количество пациентов </t>
  </si>
  <si>
    <t>всего заявлено на 2019 с учетом дополнительных заявок</t>
  </si>
  <si>
    <t>выписано/на момент составления заявки</t>
  </si>
  <si>
    <t>расчет уходимости (упак/в мес)</t>
  </si>
  <si>
    <t>К-во, уп</t>
  </si>
  <si>
    <t>Сумма, руб</t>
  </si>
  <si>
    <t>аптека № или название</t>
  </si>
  <si>
    <t>упаковок</t>
  </si>
  <si>
    <t>сумма заявки в руб.</t>
  </si>
  <si>
    <t>человек</t>
  </si>
  <si>
    <t>Ривароксабан</t>
  </si>
  <si>
    <t>Апиксабан</t>
  </si>
  <si>
    <t>Тикагрелор</t>
  </si>
  <si>
    <t>Дабигатрана этексилат</t>
  </si>
  <si>
    <t xml:space="preserve">Аторвастатин </t>
  </si>
  <si>
    <t>Гидрохлоротиазид</t>
  </si>
  <si>
    <t xml:space="preserve">Эналаприл </t>
  </si>
  <si>
    <t>Амлодипин</t>
  </si>
  <si>
    <t>Моксонидин</t>
  </si>
  <si>
    <t xml:space="preserve">Амиодарон </t>
  </si>
  <si>
    <t xml:space="preserve">Варфарин </t>
  </si>
  <si>
    <t>Пропафенон</t>
  </si>
  <si>
    <t>Лаппаконитина гидробромид</t>
  </si>
  <si>
    <t>Соталол</t>
  </si>
  <si>
    <t xml:space="preserve">Ривароксабан </t>
  </si>
  <si>
    <t>Бисопролол</t>
  </si>
  <si>
    <t>Изосорбида мононитрат</t>
  </si>
  <si>
    <t xml:space="preserve">Индапамид </t>
  </si>
  <si>
    <t xml:space="preserve">Клопидогрел </t>
  </si>
  <si>
    <t>Лозартан</t>
  </si>
  <si>
    <t>Ацетилсалициловая кислота</t>
  </si>
  <si>
    <t xml:space="preserve">Периндоприл </t>
  </si>
  <si>
    <t>Метопролол</t>
  </si>
  <si>
    <t>таблетки покрытые пленочной оболочкой, 5 мг № 20</t>
  </si>
  <si>
    <t>таблетки покрытые пленочной оболочкой, 15 мг № 100</t>
  </si>
  <si>
    <t>таблетки покрытые пленочной оболочкой, 90 мг № 56</t>
  </si>
  <si>
    <t>таблетки покрытые пленочной оболочкой 2,5 мг № 20</t>
  </si>
  <si>
    <t>таблетки 5 мг №30</t>
  </si>
  <si>
    <t>таблетки 25 мг №20</t>
  </si>
  <si>
    <t>таблетки покрытые пленочной оболочкой, 20 мг № 100</t>
  </si>
  <si>
    <t>таблетки покрытые пленочной оболочкой  5 мг №30</t>
  </si>
  <si>
    <t>таблетки покрытые пленочной оболочкой  2,5 мг №56</t>
  </si>
  <si>
    <t>Разбивка заявки МО между аптеками по упаковкам                 (код аптеки)</t>
  </si>
  <si>
    <t>таблетки, покрытые кишечнорастворимой пленочной оболочкой 100 мг № 30</t>
  </si>
  <si>
    <t>таблетки 2.5 мг  № 100</t>
  </si>
  <si>
    <t>капсулы 110 мг № 60</t>
  </si>
  <si>
    <t>капсулы 150 мг № 60</t>
  </si>
  <si>
    <t xml:space="preserve"> таблетки пролонгированного действия 50 мг № 30</t>
  </si>
  <si>
    <t>таблетки покрытые пленочной оболочкой  2,5 мг № 30</t>
  </si>
  <si>
    <t>таблетки покрытые пленочной оболочкой 75 мг № 28</t>
  </si>
  <si>
    <t>таблетки 25 мг № 30</t>
  </si>
  <si>
    <t>таблетки пролонгированного действия, покрытые пленочной оболочкой  40 мг № 30</t>
  </si>
  <si>
    <t>таблетки покрытые пленочной оболочкой  10 мг № 30</t>
  </si>
  <si>
    <t>таблетки покрытые пленочной оболочкой 20 мг  № 30</t>
  </si>
  <si>
    <t>таблетки покрытые пленочной оболочкой 40 мг  № 30</t>
  </si>
  <si>
    <t>таблетки покрытые пленочной оболочкой 80 мг  № 30</t>
  </si>
  <si>
    <t>таблетки 10 мг № 30</t>
  </si>
  <si>
    <t>таблетки 200 мг № 30</t>
  </si>
  <si>
    <t>таблетки покрытые пленочной оболочкой  50 мг № 30</t>
  </si>
  <si>
    <t>таблетки покрытые пленочной оболочкой 100 мг № 30</t>
  </si>
  <si>
    <t>таблетки пролонгированного действия, покрытые пленочной оболочкой  50 мг № 30</t>
  </si>
  <si>
    <t>таблетки пролонгированного действия, покрытые пленочной оболочкой  100 мг № 30</t>
  </si>
  <si>
    <t>таблетки покрытые пленочной оболочкой 0.2 мг № 14</t>
  </si>
  <si>
    <t>таблетки покрытые пленочной оболочкой 0,4 мг № 14</t>
  </si>
  <si>
    <t>таблетки покрытые пленочной оболочкой оболочкой 150 мг  № 50</t>
  </si>
  <si>
    <t>таблетки  80 мг  № 20</t>
  </si>
  <si>
    <t>таблетки  160 мг  № 20</t>
  </si>
  <si>
    <t>таблетки 5 мг  № 20</t>
  </si>
  <si>
    <t>таблетки 10 мг  № 20</t>
  </si>
  <si>
    <t>ИТОГО</t>
  </si>
  <si>
    <t>таблетки, покрытые кишечнорастворимой пленочной оболочкой  75 мг № 60</t>
  </si>
  <si>
    <t>таблетки покрытые пленочной оболочкой, 60 мг № 56</t>
  </si>
  <si>
    <t xml:space="preserve">Заявка на лекарственные препараты для обеспечения лиц, которые перенесли острое нарушение мозгового кровообращения, инфаркт миокарда, а также которым были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 на 2023 год
на 2022 год </t>
  </si>
  <si>
    <t>таблетки покрытые пленочной оболочкой  4 мг № 30</t>
  </si>
  <si>
    <t>таблетки покрытые пленочной оболочкой  8 мг  № 30</t>
  </si>
  <si>
    <t>Заявка МО по финансовой квоте на 2023 год</t>
  </si>
  <si>
    <t xml:space="preserve">         265 ГАУЗ СО "Красноуральская городская больница"</t>
  </si>
  <si>
    <t>аптека №ГАУ СО Фармация Аптека №27 или название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</si>
</sst>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1" fontId="3" fillId="2" borderId="0" xfId="0" applyNumberFormat="1" applyFont="1" applyFill="1"/>
    <xf numFmtId="1" fontId="3" fillId="2" borderId="0" xfId="0" applyNumberFormat="1" applyFont="1" applyFill="1" applyAlignment="1">
      <alignment wrapText="1"/>
    </xf>
    <xf numFmtId="4" fontId="3" fillId="2" borderId="0" xfId="0" applyNumberFormat="1" applyFont="1" applyFill="1"/>
    <xf numFmtId="0" fontId="3" fillId="2" borderId="0" xfId="0" applyFont="1" applyFill="1"/>
    <xf numFmtId="0" fontId="4" fillId="0" borderId="0" xfId="0" applyFont="1"/>
    <xf numFmtId="0" fontId="5" fillId="2" borderId="0" xfId="2" applyFont="1" applyFill="1"/>
    <xf numFmtId="4" fontId="5" fillId="2" borderId="0" xfId="2" applyNumberFormat="1" applyFont="1" applyFill="1"/>
    <xf numFmtId="1" fontId="5" fillId="2" borderId="0" xfId="1" applyNumberFormat="1" applyFont="1" applyFill="1" applyAlignment="1"/>
    <xf numFmtId="0" fontId="5" fillId="2" borderId="0" xfId="1" applyNumberFormat="1" applyFont="1" applyFill="1" applyAlignment="1">
      <alignment wrapText="1"/>
    </xf>
    <xf numFmtId="4" fontId="5" fillId="2" borderId="0" xfId="1" applyNumberFormat="1" applyFont="1" applyFill="1" applyAlignment="1"/>
    <xf numFmtId="0" fontId="5" fillId="2" borderId="0" xfId="1" applyFont="1" applyFill="1"/>
    <xf numFmtId="0" fontId="5" fillId="2" borderId="5" xfId="0" applyFont="1" applyFill="1" applyBorder="1" applyAlignment="1">
      <alignment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6" fillId="0" borderId="5" xfId="0" applyFont="1" applyBorder="1" applyAlignment="1">
      <alignment horizontal="center" vertical="center"/>
    </xf>
    <xf numFmtId="1" fontId="3" fillId="2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2" fontId="3" fillId="0" borderId="5" xfId="3" applyNumberFormat="1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4" fillId="0" borderId="0" xfId="0" applyFont="1" applyBorder="1"/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vertical="center" wrapText="1"/>
    </xf>
    <xf numFmtId="4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horizontal="right" vertical="center"/>
    </xf>
    <xf numFmtId="0" fontId="8" fillId="2" borderId="0" xfId="2" applyNumberFormat="1" applyFont="1" applyFill="1" applyBorder="1" applyAlignment="1">
      <alignment vertical="center" wrapText="1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5" xfId="0" applyFont="1" applyBorder="1"/>
    <xf numFmtId="4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8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center" vertical="top"/>
    </xf>
    <xf numFmtId="0" fontId="9" fillId="2" borderId="0" xfId="4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right"/>
    </xf>
    <xf numFmtId="1" fontId="5" fillId="2" borderId="0" xfId="1" applyNumberFormat="1" applyFont="1" applyFill="1" applyAlignment="1">
      <alignment horizontal="center" vertical="center" wrapText="1"/>
    </xf>
    <xf numFmtId="1" fontId="5" fillId="2" borderId="0" xfId="1" applyNumberFormat="1" applyFont="1" applyFill="1" applyAlignment="1">
      <alignment horizontal="center"/>
    </xf>
    <xf numFmtId="0" fontId="5" fillId="2" borderId="0" xfId="1" applyNumberFormat="1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>
      <selection activeCell="O59" sqref="O59"/>
    </sheetView>
  </sheetViews>
  <sheetFormatPr defaultColWidth="8.85546875" defaultRowHeight="15"/>
  <cols>
    <col min="1" max="1" width="6" style="5" customWidth="1"/>
    <col min="2" max="2" width="17.7109375" style="5" customWidth="1"/>
    <col min="3" max="3" width="26.42578125" style="5" customWidth="1"/>
    <col min="4" max="4" width="13.7109375" style="5" customWidth="1"/>
    <col min="5" max="7" width="0" style="5" hidden="1" customWidth="1"/>
    <col min="8" max="8" width="8.85546875" style="5"/>
    <col min="9" max="9" width="14" style="5" customWidth="1"/>
    <col min="10" max="12" width="8.85546875" style="5"/>
    <col min="13" max="14" width="0" style="5" hidden="1" customWidth="1"/>
    <col min="15" max="15" width="11.7109375" style="5" customWidth="1"/>
    <col min="16" max="16384" width="8.85546875" style="5"/>
  </cols>
  <sheetData>
    <row r="1" spans="1:15">
      <c r="I1" s="57" t="s">
        <v>0</v>
      </c>
      <c r="J1" s="57"/>
      <c r="K1" s="57"/>
      <c r="L1" s="57"/>
      <c r="M1" s="57"/>
      <c r="N1" s="57"/>
      <c r="O1" s="57"/>
    </row>
    <row r="2" spans="1:15">
      <c r="A2" s="1"/>
      <c r="B2" s="2"/>
      <c r="C2" s="2"/>
      <c r="D2" s="3"/>
      <c r="E2" s="3"/>
      <c r="F2" s="3"/>
      <c r="G2" s="3"/>
      <c r="H2" s="4"/>
    </row>
    <row r="3" spans="1:15" ht="34.15" customHeight="1">
      <c r="A3" s="58" t="s">
        <v>80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6"/>
      <c r="N3" s="7"/>
      <c r="O3" s="6"/>
    </row>
    <row r="4" spans="1:15" ht="30" customHeight="1">
      <c r="A4" s="8"/>
      <c r="B4" s="9"/>
      <c r="C4" s="59" t="s">
        <v>84</v>
      </c>
      <c r="D4" s="59"/>
      <c r="E4" s="59"/>
      <c r="F4" s="59"/>
      <c r="G4" s="59"/>
      <c r="H4" s="59"/>
      <c r="I4" s="10"/>
      <c r="J4" s="8"/>
      <c r="K4" s="8"/>
      <c r="L4" s="11"/>
      <c r="M4" s="6"/>
      <c r="N4" s="7"/>
      <c r="O4" s="6"/>
    </row>
    <row r="5" spans="1:15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"/>
      <c r="N5" s="7"/>
      <c r="O5" s="6"/>
    </row>
    <row r="6" spans="1:15" ht="40.5" customHeight="1">
      <c r="A6" s="61" t="s">
        <v>2</v>
      </c>
      <c r="B6" s="61" t="s">
        <v>3</v>
      </c>
      <c r="C6" s="61" t="s">
        <v>4</v>
      </c>
      <c r="D6" s="63" t="s">
        <v>5</v>
      </c>
      <c r="E6" s="48" t="s">
        <v>6</v>
      </c>
      <c r="F6" s="49"/>
      <c r="G6" s="50"/>
      <c r="H6" s="51" t="s">
        <v>83</v>
      </c>
      <c r="I6" s="51"/>
      <c r="J6" s="51" t="s">
        <v>50</v>
      </c>
      <c r="K6" s="51"/>
      <c r="L6" s="51"/>
      <c r="M6" s="55" t="s">
        <v>7</v>
      </c>
      <c r="N6" s="56"/>
      <c r="O6" s="12" t="s">
        <v>8</v>
      </c>
    </row>
    <row r="7" spans="1:15" ht="39.75" customHeight="1">
      <c r="A7" s="62"/>
      <c r="B7" s="62"/>
      <c r="C7" s="62"/>
      <c r="D7" s="64"/>
      <c r="E7" s="13" t="s">
        <v>9</v>
      </c>
      <c r="F7" s="13" t="s">
        <v>10</v>
      </c>
      <c r="G7" s="13" t="s">
        <v>11</v>
      </c>
      <c r="H7" s="14" t="s">
        <v>12</v>
      </c>
      <c r="I7" s="15" t="s">
        <v>13</v>
      </c>
      <c r="J7" s="16" t="s">
        <v>85</v>
      </c>
      <c r="K7" s="16" t="s">
        <v>14</v>
      </c>
      <c r="L7" s="17" t="s">
        <v>14</v>
      </c>
      <c r="M7" s="14" t="s">
        <v>15</v>
      </c>
      <c r="N7" s="15" t="s">
        <v>16</v>
      </c>
      <c r="O7" s="14" t="s">
        <v>17</v>
      </c>
    </row>
    <row r="8" spans="1:15" s="24" customFormat="1" ht="38.25" customHeight="1">
      <c r="A8" s="18">
        <v>1</v>
      </c>
      <c r="B8" s="27" t="s">
        <v>27</v>
      </c>
      <c r="C8" s="28" t="s">
        <v>65</v>
      </c>
      <c r="D8" s="30">
        <v>139.5</v>
      </c>
      <c r="E8" s="25"/>
      <c r="F8" s="25"/>
      <c r="G8" s="25"/>
      <c r="H8" s="25"/>
      <c r="I8" s="19">
        <f t="shared" ref="I8:I46" si="0">D8*H8</f>
        <v>0</v>
      </c>
      <c r="J8" s="25"/>
      <c r="K8" s="25"/>
      <c r="L8" s="25"/>
      <c r="M8" s="29"/>
      <c r="N8" s="25"/>
      <c r="O8" s="33"/>
    </row>
    <row r="9" spans="1:15" s="24" customFormat="1" ht="38.25" customHeight="1">
      <c r="A9" s="18">
        <v>2</v>
      </c>
      <c r="B9" s="27" t="s">
        <v>25</v>
      </c>
      <c r="C9" s="28" t="s">
        <v>45</v>
      </c>
      <c r="D9" s="30">
        <v>25.8</v>
      </c>
      <c r="E9" s="25"/>
      <c r="F9" s="25"/>
      <c r="G9" s="25"/>
      <c r="H9" s="25"/>
      <c r="I9" s="19">
        <f t="shared" si="0"/>
        <v>0</v>
      </c>
      <c r="J9" s="25"/>
      <c r="K9" s="25"/>
      <c r="L9" s="25"/>
      <c r="M9" s="29"/>
      <c r="N9" s="25"/>
      <c r="O9" s="25"/>
    </row>
    <row r="10" spans="1:15" s="24" customFormat="1" ht="38.25" customHeight="1">
      <c r="A10" s="18">
        <v>3</v>
      </c>
      <c r="B10" s="27" t="s">
        <v>25</v>
      </c>
      <c r="C10" s="28" t="s">
        <v>64</v>
      </c>
      <c r="D10" s="30">
        <v>26.7</v>
      </c>
      <c r="E10" s="25"/>
      <c r="F10" s="25"/>
      <c r="G10" s="25"/>
      <c r="H10" s="25"/>
      <c r="I10" s="19">
        <f t="shared" si="0"/>
        <v>0</v>
      </c>
      <c r="J10" s="25"/>
      <c r="K10" s="25"/>
      <c r="L10" s="25"/>
      <c r="M10" s="29"/>
      <c r="N10" s="25"/>
      <c r="O10" s="25"/>
    </row>
    <row r="11" spans="1:15" s="24" customFormat="1" ht="38.25" customHeight="1">
      <c r="A11" s="18">
        <v>4</v>
      </c>
      <c r="B11" s="23" t="s">
        <v>19</v>
      </c>
      <c r="C11" s="23" t="s">
        <v>41</v>
      </c>
      <c r="D11" s="31">
        <v>748</v>
      </c>
      <c r="E11" s="19"/>
      <c r="F11" s="19"/>
      <c r="G11" s="19"/>
      <c r="H11" s="18"/>
      <c r="I11" s="19">
        <f t="shared" si="0"/>
        <v>0</v>
      </c>
      <c r="J11" s="20"/>
      <c r="K11" s="20"/>
      <c r="L11" s="20"/>
      <c r="M11" s="21"/>
      <c r="N11" s="19">
        <f>D11*M11</f>
        <v>0</v>
      </c>
      <c r="O11" s="20"/>
    </row>
    <row r="12" spans="1:15" s="24" customFormat="1" ht="38.25" customHeight="1">
      <c r="A12" s="18">
        <v>5</v>
      </c>
      <c r="B12" s="23" t="s">
        <v>19</v>
      </c>
      <c r="C12" s="23" t="s">
        <v>44</v>
      </c>
      <c r="D12" s="31">
        <v>757.6</v>
      </c>
      <c r="E12" s="19"/>
      <c r="F12" s="19"/>
      <c r="G12" s="19"/>
      <c r="H12" s="18"/>
      <c r="I12" s="19">
        <f t="shared" si="0"/>
        <v>0</v>
      </c>
      <c r="J12" s="20"/>
      <c r="K12" s="20"/>
      <c r="L12" s="20"/>
      <c r="M12" s="21"/>
      <c r="N12" s="19">
        <f>D12*M12</f>
        <v>0</v>
      </c>
      <c r="O12" s="20"/>
    </row>
    <row r="13" spans="1:15" s="24" customFormat="1" ht="38.25" customHeight="1">
      <c r="A13" s="18">
        <v>6</v>
      </c>
      <c r="B13" s="26" t="s">
        <v>22</v>
      </c>
      <c r="C13" s="22" t="s">
        <v>61</v>
      </c>
      <c r="D13" s="32">
        <v>125.4</v>
      </c>
      <c r="E13" s="19"/>
      <c r="F13" s="19"/>
      <c r="G13" s="19"/>
      <c r="H13" s="18"/>
      <c r="I13" s="19">
        <f t="shared" si="0"/>
        <v>0</v>
      </c>
      <c r="J13" s="20"/>
      <c r="K13" s="20"/>
      <c r="L13" s="20"/>
      <c r="M13" s="20"/>
      <c r="N13" s="19">
        <f>D13*M13</f>
        <v>0</v>
      </c>
      <c r="O13" s="20"/>
    </row>
    <row r="14" spans="1:15" s="24" customFormat="1" ht="38.25" customHeight="1">
      <c r="A14" s="18">
        <v>7</v>
      </c>
      <c r="B14" s="26" t="s">
        <v>22</v>
      </c>
      <c r="C14" s="22" t="s">
        <v>62</v>
      </c>
      <c r="D14" s="31">
        <v>161.25</v>
      </c>
      <c r="E14" s="19"/>
      <c r="F14" s="19"/>
      <c r="G14" s="19"/>
      <c r="H14" s="18"/>
      <c r="I14" s="19">
        <f t="shared" si="0"/>
        <v>0</v>
      </c>
      <c r="J14" s="20"/>
      <c r="K14" s="20"/>
      <c r="L14" s="20"/>
      <c r="M14" s="21"/>
      <c r="N14" s="19"/>
      <c r="O14" s="20"/>
    </row>
    <row r="15" spans="1:15" s="24" customFormat="1" ht="38.25" customHeight="1">
      <c r="A15" s="18">
        <v>8</v>
      </c>
      <c r="B15" s="26" t="s">
        <v>22</v>
      </c>
      <c r="C15" s="22" t="s">
        <v>63</v>
      </c>
      <c r="D15" s="31">
        <v>253.93</v>
      </c>
      <c r="E15" s="19"/>
      <c r="F15" s="19"/>
      <c r="G15" s="19"/>
      <c r="H15" s="18"/>
      <c r="I15" s="19">
        <f t="shared" si="0"/>
        <v>0</v>
      </c>
      <c r="J15" s="20"/>
      <c r="K15" s="20"/>
      <c r="L15" s="20"/>
      <c r="M15" s="21"/>
      <c r="N15" s="19"/>
      <c r="O15" s="20"/>
    </row>
    <row r="16" spans="1:15" s="24" customFormat="1" ht="51" customHeight="1">
      <c r="A16" s="18">
        <v>9</v>
      </c>
      <c r="B16" s="27" t="s">
        <v>38</v>
      </c>
      <c r="C16" s="28" t="s">
        <v>78</v>
      </c>
      <c r="D16" s="30">
        <v>58.2</v>
      </c>
      <c r="E16" s="25"/>
      <c r="F16" s="25"/>
      <c r="G16" s="25"/>
      <c r="H16" s="25"/>
      <c r="I16" s="19">
        <f t="shared" si="0"/>
        <v>0</v>
      </c>
      <c r="J16" s="25"/>
      <c r="K16" s="25"/>
      <c r="L16" s="25"/>
      <c r="M16" s="25"/>
      <c r="N16" s="25"/>
      <c r="O16" s="25"/>
    </row>
    <row r="17" spans="1:15" s="24" customFormat="1" ht="52.5" customHeight="1">
      <c r="A17" s="18">
        <v>10</v>
      </c>
      <c r="B17" s="27" t="s">
        <v>38</v>
      </c>
      <c r="C17" s="28" t="s">
        <v>51</v>
      </c>
      <c r="D17" s="30">
        <v>40.5</v>
      </c>
      <c r="E17" s="25"/>
      <c r="F17" s="25"/>
      <c r="G17" s="25"/>
      <c r="H17" s="25"/>
      <c r="I17" s="19">
        <f t="shared" si="0"/>
        <v>0</v>
      </c>
      <c r="J17" s="25"/>
      <c r="K17" s="25"/>
      <c r="L17" s="25"/>
      <c r="M17" s="25"/>
      <c r="N17" s="25"/>
      <c r="O17" s="25"/>
    </row>
    <row r="18" spans="1:15" s="24" customFormat="1" ht="38.25" customHeight="1">
      <c r="A18" s="18">
        <v>11</v>
      </c>
      <c r="B18" s="27" t="s">
        <v>33</v>
      </c>
      <c r="C18" s="28" t="s">
        <v>48</v>
      </c>
      <c r="D18" s="30">
        <v>26.05</v>
      </c>
      <c r="E18" s="25"/>
      <c r="F18" s="25"/>
      <c r="G18" s="25"/>
      <c r="H18" s="25"/>
      <c r="I18" s="19">
        <f t="shared" si="0"/>
        <v>0</v>
      </c>
      <c r="J18" s="25"/>
      <c r="K18" s="25"/>
      <c r="L18" s="25"/>
      <c r="M18" s="25"/>
      <c r="N18" s="25"/>
      <c r="O18" s="25"/>
    </row>
    <row r="19" spans="1:15" s="24" customFormat="1" ht="38.25" customHeight="1">
      <c r="A19" s="18">
        <v>12</v>
      </c>
      <c r="B19" s="27" t="s">
        <v>33</v>
      </c>
      <c r="C19" s="28" t="s">
        <v>60</v>
      </c>
      <c r="D19" s="30">
        <v>40.6</v>
      </c>
      <c r="E19" s="25"/>
      <c r="F19" s="25"/>
      <c r="G19" s="25"/>
      <c r="H19" s="25"/>
      <c r="I19" s="19">
        <f t="shared" si="0"/>
        <v>0</v>
      </c>
      <c r="J19" s="25"/>
      <c r="K19" s="25"/>
      <c r="L19" s="25"/>
      <c r="M19" s="25"/>
      <c r="N19" s="25"/>
      <c r="O19" s="25"/>
    </row>
    <row r="20" spans="1:15" s="24" customFormat="1" ht="38.25" customHeight="1">
      <c r="A20" s="18">
        <v>13</v>
      </c>
      <c r="B20" s="27" t="s">
        <v>28</v>
      </c>
      <c r="C20" s="28" t="s">
        <v>52</v>
      </c>
      <c r="D20" s="30">
        <v>93</v>
      </c>
      <c r="E20" s="25"/>
      <c r="F20" s="25"/>
      <c r="G20" s="25"/>
      <c r="H20" s="25"/>
      <c r="I20" s="19">
        <f t="shared" si="0"/>
        <v>0</v>
      </c>
      <c r="J20" s="25"/>
      <c r="K20" s="25"/>
      <c r="L20" s="25"/>
      <c r="M20" s="25"/>
      <c r="N20" s="25"/>
      <c r="O20" s="25"/>
    </row>
    <row r="21" spans="1:15" s="24" customFormat="1" ht="38.25" customHeight="1">
      <c r="A21" s="18">
        <v>14</v>
      </c>
      <c r="B21" s="26" t="s">
        <v>23</v>
      </c>
      <c r="C21" s="22" t="s">
        <v>46</v>
      </c>
      <c r="D21" s="32">
        <v>33.4</v>
      </c>
      <c r="E21" s="19"/>
      <c r="F21" s="19"/>
      <c r="G21" s="19"/>
      <c r="H21" s="18"/>
      <c r="I21" s="19">
        <f t="shared" si="0"/>
        <v>0</v>
      </c>
      <c r="J21" s="20"/>
      <c r="K21" s="20"/>
      <c r="L21" s="20"/>
      <c r="M21" s="20"/>
      <c r="N21" s="19">
        <f>D21*M21</f>
        <v>0</v>
      </c>
      <c r="O21" s="20"/>
    </row>
    <row r="22" spans="1:15" s="24" customFormat="1" ht="38.25" customHeight="1">
      <c r="A22" s="18">
        <v>15</v>
      </c>
      <c r="B22" s="26" t="s">
        <v>21</v>
      </c>
      <c r="C22" s="23" t="s">
        <v>53</v>
      </c>
      <c r="D22" s="31">
        <v>3127.09</v>
      </c>
      <c r="E22" s="19"/>
      <c r="F22" s="19"/>
      <c r="G22" s="19"/>
      <c r="H22" s="18"/>
      <c r="I22" s="19">
        <f t="shared" si="0"/>
        <v>0</v>
      </c>
      <c r="J22" s="20"/>
      <c r="K22" s="20"/>
      <c r="L22" s="20"/>
      <c r="M22" s="20"/>
      <c r="N22" s="19">
        <f>D22*M22</f>
        <v>0</v>
      </c>
      <c r="O22" s="20"/>
    </row>
    <row r="23" spans="1:15" s="24" customFormat="1" ht="38.25" customHeight="1">
      <c r="A23" s="18">
        <v>16</v>
      </c>
      <c r="B23" s="26" t="s">
        <v>21</v>
      </c>
      <c r="C23" s="23" t="s">
        <v>54</v>
      </c>
      <c r="D23" s="31">
        <v>3127.09</v>
      </c>
      <c r="E23" s="19"/>
      <c r="F23" s="19"/>
      <c r="G23" s="19"/>
      <c r="H23" s="18"/>
      <c r="I23" s="19">
        <f t="shared" si="0"/>
        <v>0</v>
      </c>
      <c r="J23" s="20"/>
      <c r="K23" s="20"/>
      <c r="L23" s="20"/>
      <c r="M23" s="20"/>
      <c r="N23" s="19">
        <f>D23*M23</f>
        <v>0</v>
      </c>
      <c r="O23" s="20"/>
    </row>
    <row r="24" spans="1:15" s="24" customFormat="1" ht="38.25" customHeight="1">
      <c r="A24" s="18">
        <v>17</v>
      </c>
      <c r="B24" s="27" t="s">
        <v>34</v>
      </c>
      <c r="C24" s="28" t="s">
        <v>59</v>
      </c>
      <c r="D24" s="30">
        <v>162.30000000000001</v>
      </c>
      <c r="E24" s="25"/>
      <c r="F24" s="25"/>
      <c r="G24" s="25"/>
      <c r="H24" s="25"/>
      <c r="I24" s="19">
        <f t="shared" si="0"/>
        <v>0</v>
      </c>
      <c r="J24" s="25"/>
      <c r="K24" s="25"/>
      <c r="L24" s="25"/>
      <c r="M24" s="25"/>
      <c r="N24" s="25"/>
      <c r="O24" s="25"/>
    </row>
    <row r="25" spans="1:15" s="24" customFormat="1" ht="38.25" customHeight="1">
      <c r="A25" s="18">
        <v>18</v>
      </c>
      <c r="B25" s="27" t="s">
        <v>34</v>
      </c>
      <c r="C25" s="28" t="s">
        <v>55</v>
      </c>
      <c r="D25" s="30">
        <v>279.3</v>
      </c>
      <c r="E25" s="25"/>
      <c r="F25" s="25"/>
      <c r="G25" s="25"/>
      <c r="H25" s="25"/>
      <c r="I25" s="19">
        <f t="shared" si="0"/>
        <v>0</v>
      </c>
      <c r="J25" s="25"/>
      <c r="K25" s="25"/>
      <c r="L25" s="25"/>
      <c r="M25" s="25"/>
      <c r="N25" s="25"/>
      <c r="O25" s="25"/>
    </row>
    <row r="26" spans="1:15" s="24" customFormat="1" ht="38.25" customHeight="1">
      <c r="A26" s="18">
        <v>19</v>
      </c>
      <c r="B26" s="27" t="s">
        <v>35</v>
      </c>
      <c r="C26" s="28" t="s">
        <v>56</v>
      </c>
      <c r="D26" s="30">
        <v>19.2</v>
      </c>
      <c r="E26" s="25"/>
      <c r="F26" s="25"/>
      <c r="G26" s="25"/>
      <c r="H26" s="25"/>
      <c r="I26" s="19">
        <f t="shared" si="0"/>
        <v>0</v>
      </c>
      <c r="J26" s="25"/>
      <c r="K26" s="25"/>
      <c r="L26" s="25"/>
      <c r="M26" s="25"/>
      <c r="N26" s="25"/>
      <c r="O26" s="25"/>
    </row>
    <row r="27" spans="1:15" s="24" customFormat="1" ht="38.25" customHeight="1">
      <c r="A27" s="18">
        <v>20</v>
      </c>
      <c r="B27" s="27" t="s">
        <v>36</v>
      </c>
      <c r="C27" s="28" t="s">
        <v>57</v>
      </c>
      <c r="D27" s="30">
        <v>251.16</v>
      </c>
      <c r="E27" s="25"/>
      <c r="F27" s="25"/>
      <c r="G27" s="25"/>
      <c r="H27" s="25"/>
      <c r="I27" s="19">
        <f t="shared" si="0"/>
        <v>0</v>
      </c>
      <c r="J27" s="25"/>
      <c r="K27" s="25"/>
      <c r="L27" s="25"/>
      <c r="M27" s="25"/>
      <c r="N27" s="25"/>
      <c r="O27" s="25"/>
    </row>
    <row r="28" spans="1:15" s="24" customFormat="1" ht="38.25" customHeight="1">
      <c r="A28" s="18">
        <v>21</v>
      </c>
      <c r="B28" s="27" t="s">
        <v>30</v>
      </c>
      <c r="C28" s="28" t="s">
        <v>58</v>
      </c>
      <c r="D28" s="30">
        <v>548.1</v>
      </c>
      <c r="E28" s="25"/>
      <c r="F28" s="25"/>
      <c r="G28" s="25"/>
      <c r="H28" s="25"/>
      <c r="I28" s="19">
        <f t="shared" si="0"/>
        <v>0</v>
      </c>
      <c r="J28" s="25"/>
      <c r="K28" s="25"/>
      <c r="L28" s="25"/>
      <c r="M28" s="25"/>
      <c r="N28" s="25"/>
      <c r="O28" s="25"/>
    </row>
    <row r="29" spans="1:15" s="24" customFormat="1" ht="38.25" customHeight="1">
      <c r="A29" s="18">
        <v>22</v>
      </c>
      <c r="B29" s="27" t="s">
        <v>37</v>
      </c>
      <c r="C29" s="28" t="s">
        <v>66</v>
      </c>
      <c r="D29" s="30">
        <v>103.5</v>
      </c>
      <c r="E29" s="25"/>
      <c r="F29" s="25"/>
      <c r="G29" s="25"/>
      <c r="H29" s="25"/>
      <c r="I29" s="19">
        <f t="shared" si="0"/>
        <v>0</v>
      </c>
      <c r="J29" s="25"/>
      <c r="K29" s="25"/>
      <c r="L29" s="25"/>
      <c r="M29" s="25"/>
      <c r="N29" s="25"/>
      <c r="O29" s="25"/>
    </row>
    <row r="30" spans="1:15" s="24" customFormat="1" ht="38.25" customHeight="1">
      <c r="A30" s="18">
        <v>23</v>
      </c>
      <c r="B30" s="27" t="s">
        <v>37</v>
      </c>
      <c r="C30" s="28" t="s">
        <v>67</v>
      </c>
      <c r="D30" s="30">
        <v>139.19999999999999</v>
      </c>
      <c r="E30" s="25"/>
      <c r="F30" s="25"/>
      <c r="G30" s="25"/>
      <c r="H30" s="25"/>
      <c r="I30" s="19">
        <f t="shared" si="0"/>
        <v>0</v>
      </c>
      <c r="J30" s="25"/>
      <c r="K30" s="25"/>
      <c r="L30" s="25"/>
      <c r="M30" s="25"/>
      <c r="N30" s="25"/>
      <c r="O30" s="25"/>
    </row>
    <row r="31" spans="1:15" s="24" customFormat="1" ht="38.25" customHeight="1">
      <c r="A31" s="18">
        <v>24</v>
      </c>
      <c r="B31" s="27" t="s">
        <v>40</v>
      </c>
      <c r="C31" s="28" t="s">
        <v>68</v>
      </c>
      <c r="D31" s="30">
        <v>242.4</v>
      </c>
      <c r="E31" s="25"/>
      <c r="F31" s="25"/>
      <c r="G31" s="25"/>
      <c r="H31" s="25"/>
      <c r="I31" s="19">
        <f t="shared" si="0"/>
        <v>0</v>
      </c>
      <c r="J31" s="25"/>
      <c r="K31" s="25"/>
      <c r="L31" s="25"/>
      <c r="M31" s="25"/>
      <c r="N31" s="25"/>
      <c r="O31" s="25"/>
    </row>
    <row r="32" spans="1:15" s="24" customFormat="1" ht="38.25" customHeight="1">
      <c r="A32" s="18">
        <v>25</v>
      </c>
      <c r="B32" s="27" t="s">
        <v>40</v>
      </c>
      <c r="C32" s="28" t="s">
        <v>69</v>
      </c>
      <c r="D32" s="30">
        <v>330.51</v>
      </c>
      <c r="E32" s="25"/>
      <c r="F32" s="25"/>
      <c r="G32" s="25"/>
      <c r="H32" s="25"/>
      <c r="I32" s="19">
        <f t="shared" si="0"/>
        <v>0</v>
      </c>
      <c r="J32" s="25"/>
      <c r="K32" s="25"/>
      <c r="L32" s="25"/>
      <c r="M32" s="25"/>
      <c r="N32" s="25"/>
      <c r="O32" s="25"/>
    </row>
    <row r="33" spans="1:15" s="24" customFormat="1" ht="38.25" customHeight="1">
      <c r="A33" s="18">
        <v>26</v>
      </c>
      <c r="B33" s="27" t="s">
        <v>26</v>
      </c>
      <c r="C33" s="28" t="s">
        <v>70</v>
      </c>
      <c r="D33" s="30">
        <v>46.76</v>
      </c>
      <c r="E33" s="25"/>
      <c r="F33" s="25"/>
      <c r="G33" s="25"/>
      <c r="H33" s="25"/>
      <c r="I33" s="19">
        <f t="shared" si="0"/>
        <v>0</v>
      </c>
      <c r="J33" s="25"/>
      <c r="K33" s="25"/>
      <c r="L33" s="25"/>
      <c r="M33" s="25"/>
      <c r="N33" s="25"/>
      <c r="O33" s="25"/>
    </row>
    <row r="34" spans="1:15" s="24" customFormat="1" ht="38.25" customHeight="1">
      <c r="A34" s="18">
        <v>27</v>
      </c>
      <c r="B34" s="27" t="s">
        <v>26</v>
      </c>
      <c r="C34" s="28" t="s">
        <v>71</v>
      </c>
      <c r="D34" s="30">
        <v>58.52</v>
      </c>
      <c r="E34" s="25"/>
      <c r="F34" s="25"/>
      <c r="G34" s="25"/>
      <c r="H34" s="25"/>
      <c r="I34" s="19">
        <f t="shared" si="0"/>
        <v>0</v>
      </c>
      <c r="J34" s="25"/>
      <c r="K34" s="25"/>
      <c r="L34" s="25"/>
      <c r="M34" s="25"/>
      <c r="N34" s="25"/>
      <c r="O34" s="25"/>
    </row>
    <row r="35" spans="1:15" s="24" customFormat="1" ht="38.25" customHeight="1">
      <c r="A35" s="18">
        <v>28</v>
      </c>
      <c r="B35" s="27" t="s">
        <v>39</v>
      </c>
      <c r="C35" s="28" t="s">
        <v>81</v>
      </c>
      <c r="D35" s="30">
        <v>119.1</v>
      </c>
      <c r="E35" s="25"/>
      <c r="F35" s="25"/>
      <c r="G35" s="25"/>
      <c r="H35" s="25"/>
      <c r="I35" s="19">
        <f t="shared" si="0"/>
        <v>0</v>
      </c>
      <c r="J35" s="25"/>
      <c r="K35" s="25"/>
      <c r="L35" s="25"/>
      <c r="M35" s="25"/>
      <c r="N35" s="25"/>
      <c r="O35" s="25"/>
    </row>
    <row r="36" spans="1:15" s="24" customFormat="1" ht="38.25" customHeight="1">
      <c r="A36" s="18">
        <v>29</v>
      </c>
      <c r="B36" s="27" t="s">
        <v>39</v>
      </c>
      <c r="C36" s="28" t="s">
        <v>82</v>
      </c>
      <c r="D36" s="30">
        <v>164.1</v>
      </c>
      <c r="E36" s="25"/>
      <c r="F36" s="25"/>
      <c r="G36" s="25"/>
      <c r="H36" s="25"/>
      <c r="I36" s="19">
        <f t="shared" si="0"/>
        <v>0</v>
      </c>
      <c r="J36" s="25"/>
      <c r="K36" s="25"/>
      <c r="L36" s="25"/>
      <c r="M36" s="25"/>
      <c r="N36" s="25"/>
      <c r="O36" s="25"/>
    </row>
    <row r="37" spans="1:15" s="24" customFormat="1" ht="38.25" customHeight="1">
      <c r="A37" s="18">
        <v>30</v>
      </c>
      <c r="B37" s="27" t="s">
        <v>29</v>
      </c>
      <c r="C37" s="28" t="s">
        <v>72</v>
      </c>
      <c r="D37" s="30">
        <v>297</v>
      </c>
      <c r="E37" s="25"/>
      <c r="F37" s="25"/>
      <c r="G37" s="25"/>
      <c r="H37" s="25"/>
      <c r="I37" s="19">
        <f t="shared" si="0"/>
        <v>0</v>
      </c>
      <c r="J37" s="25"/>
      <c r="K37" s="25"/>
      <c r="L37" s="25"/>
      <c r="M37" s="25"/>
      <c r="N37" s="25"/>
      <c r="O37" s="25"/>
    </row>
    <row r="38" spans="1:15" s="24" customFormat="1" ht="38.25" customHeight="1">
      <c r="A38" s="18">
        <v>31</v>
      </c>
      <c r="B38" s="23" t="s">
        <v>18</v>
      </c>
      <c r="C38" s="23" t="s">
        <v>47</v>
      </c>
      <c r="D38" s="31">
        <v>9128</v>
      </c>
      <c r="E38" s="19"/>
      <c r="F38" s="19"/>
      <c r="G38" s="19"/>
      <c r="H38" s="18"/>
      <c r="I38" s="19">
        <f t="shared" si="0"/>
        <v>0</v>
      </c>
      <c r="J38" s="20"/>
      <c r="K38" s="20"/>
      <c r="L38" s="20"/>
      <c r="M38" s="20"/>
      <c r="N38" s="19">
        <f>D38*M38</f>
        <v>0</v>
      </c>
      <c r="O38" s="20"/>
    </row>
    <row r="39" spans="1:15" s="24" customFormat="1" ht="38.25" customHeight="1">
      <c r="A39" s="18">
        <v>32</v>
      </c>
      <c r="B39" s="23" t="s">
        <v>18</v>
      </c>
      <c r="C39" s="23" t="s">
        <v>42</v>
      </c>
      <c r="D39" s="31">
        <v>9126</v>
      </c>
      <c r="E39" s="19"/>
      <c r="F39" s="19"/>
      <c r="G39" s="19"/>
      <c r="H39" s="18"/>
      <c r="I39" s="19">
        <f t="shared" si="0"/>
        <v>0</v>
      </c>
      <c r="J39" s="20"/>
      <c r="K39" s="20"/>
      <c r="L39" s="20"/>
      <c r="M39" s="20"/>
      <c r="N39" s="19">
        <f>D39*M39</f>
        <v>0</v>
      </c>
      <c r="O39" s="20"/>
    </row>
    <row r="40" spans="1:15" s="24" customFormat="1" ht="38.25" customHeight="1">
      <c r="A40" s="18">
        <v>33</v>
      </c>
      <c r="B40" s="27" t="s">
        <v>32</v>
      </c>
      <c r="C40" s="28" t="s">
        <v>49</v>
      </c>
      <c r="D40" s="30">
        <v>3094</v>
      </c>
      <c r="E40" s="25"/>
      <c r="F40" s="25"/>
      <c r="G40" s="25"/>
      <c r="H40" s="25"/>
      <c r="I40" s="19">
        <f t="shared" si="0"/>
        <v>0</v>
      </c>
      <c r="J40" s="25"/>
      <c r="K40" s="25"/>
      <c r="L40" s="25"/>
      <c r="M40" s="25"/>
      <c r="N40" s="25"/>
      <c r="O40" s="25"/>
    </row>
    <row r="41" spans="1:15" s="24" customFormat="1" ht="38.25" customHeight="1">
      <c r="A41" s="18">
        <v>34</v>
      </c>
      <c r="B41" s="27" t="s">
        <v>31</v>
      </c>
      <c r="C41" s="28" t="s">
        <v>73</v>
      </c>
      <c r="D41" s="30">
        <v>74.400000000000006</v>
      </c>
      <c r="E41" s="25"/>
      <c r="F41" s="25"/>
      <c r="G41" s="25"/>
      <c r="H41" s="25"/>
      <c r="I41" s="19">
        <f t="shared" si="0"/>
        <v>0</v>
      </c>
      <c r="J41" s="25"/>
      <c r="K41" s="25"/>
      <c r="L41" s="25"/>
      <c r="M41" s="25"/>
      <c r="N41" s="25"/>
      <c r="O41" s="25"/>
    </row>
    <row r="42" spans="1:15" s="24" customFormat="1" ht="38.25" customHeight="1">
      <c r="A42" s="18">
        <v>35</v>
      </c>
      <c r="B42" s="27" t="s">
        <v>31</v>
      </c>
      <c r="C42" s="28" t="s">
        <v>74</v>
      </c>
      <c r="D42" s="30">
        <v>109.8</v>
      </c>
      <c r="E42" s="25"/>
      <c r="F42" s="25"/>
      <c r="G42" s="25"/>
      <c r="H42" s="25"/>
      <c r="I42" s="19">
        <f t="shared" si="0"/>
        <v>0</v>
      </c>
      <c r="J42" s="25"/>
      <c r="K42" s="25"/>
      <c r="L42" s="25"/>
      <c r="M42" s="25"/>
      <c r="N42" s="25"/>
      <c r="O42" s="25"/>
    </row>
    <row r="43" spans="1:15" s="24" customFormat="1" ht="38.25" customHeight="1">
      <c r="A43" s="18">
        <v>36</v>
      </c>
      <c r="B43" s="23" t="s">
        <v>20</v>
      </c>
      <c r="C43" s="23" t="s">
        <v>79</v>
      </c>
      <c r="D43" s="31">
        <v>2617.77</v>
      </c>
      <c r="E43" s="19"/>
      <c r="F43" s="19"/>
      <c r="G43" s="19"/>
      <c r="H43" s="18"/>
      <c r="I43" s="19">
        <f t="shared" si="0"/>
        <v>0</v>
      </c>
      <c r="J43" s="25"/>
      <c r="K43" s="25"/>
      <c r="L43" s="25"/>
      <c r="M43" s="25"/>
      <c r="N43" s="25"/>
      <c r="O43" s="25"/>
    </row>
    <row r="44" spans="1:15" s="24" customFormat="1" ht="38.25" customHeight="1">
      <c r="A44" s="18">
        <v>37</v>
      </c>
      <c r="B44" s="23" t="s">
        <v>20</v>
      </c>
      <c r="C44" s="23" t="s">
        <v>43</v>
      </c>
      <c r="D44" s="31">
        <v>4268.88</v>
      </c>
      <c r="E44" s="19"/>
      <c r="F44" s="19"/>
      <c r="G44" s="19"/>
      <c r="H44" s="18"/>
      <c r="I44" s="19">
        <f t="shared" si="0"/>
        <v>0</v>
      </c>
      <c r="J44" s="20"/>
      <c r="K44" s="20"/>
      <c r="L44" s="20"/>
      <c r="M44" s="20"/>
      <c r="N44" s="19">
        <f>D44*M44</f>
        <v>0</v>
      </c>
      <c r="O44" s="20"/>
    </row>
    <row r="45" spans="1:15" s="24" customFormat="1" ht="38.25" customHeight="1">
      <c r="A45" s="18">
        <v>38</v>
      </c>
      <c r="B45" s="27" t="s">
        <v>24</v>
      </c>
      <c r="C45" s="28" t="s">
        <v>75</v>
      </c>
      <c r="D45" s="30">
        <v>22.12</v>
      </c>
      <c r="E45" s="25"/>
      <c r="F45" s="25"/>
      <c r="G45" s="25"/>
      <c r="H45" s="25"/>
      <c r="I45" s="19">
        <f t="shared" si="0"/>
        <v>0</v>
      </c>
      <c r="J45" s="25"/>
      <c r="K45" s="25"/>
      <c r="L45" s="25"/>
      <c r="M45" s="25"/>
      <c r="N45" s="25">
        <f>D45*M45</f>
        <v>0</v>
      </c>
      <c r="O45" s="25"/>
    </row>
    <row r="46" spans="1:15" s="24" customFormat="1" ht="38.25" customHeight="1">
      <c r="A46" s="18">
        <v>39</v>
      </c>
      <c r="B46" s="27" t="s">
        <v>24</v>
      </c>
      <c r="C46" s="28" t="s">
        <v>76</v>
      </c>
      <c r="D46" s="30">
        <v>13.4</v>
      </c>
      <c r="E46" s="25"/>
      <c r="F46" s="25"/>
      <c r="G46" s="25"/>
      <c r="H46" s="25"/>
      <c r="I46" s="19">
        <f t="shared" si="0"/>
        <v>0</v>
      </c>
      <c r="J46" s="25"/>
      <c r="K46" s="25"/>
      <c r="L46" s="25"/>
      <c r="M46" s="25"/>
      <c r="N46" s="25"/>
      <c r="O46" s="25"/>
    </row>
    <row r="47" spans="1:15">
      <c r="A47" s="43"/>
      <c r="B47" s="43" t="s">
        <v>77</v>
      </c>
      <c r="C47" s="43"/>
      <c r="D47" s="43"/>
      <c r="E47" s="43"/>
      <c r="F47" s="43"/>
      <c r="G47" s="43"/>
      <c r="H47" s="43"/>
      <c r="I47" s="44">
        <f>I8+I9+I10+I11+I12+I13+I14+I15+I16+I17+I18+I19+I20+I21+I22+I23+I24+I25+I26+I27+I28+I29+I30+I31+I32+I33+I34+I35+I36+I37+I38+I39+I40+I41+I42+I43+I44+I45+I46</f>
        <v>0</v>
      </c>
      <c r="J47" s="44"/>
      <c r="K47" s="44"/>
      <c r="L47" s="44"/>
      <c r="M47" s="44">
        <f t="shared" ref="M47:N47" si="1">SUM(M8:M46)</f>
        <v>0</v>
      </c>
      <c r="N47" s="44">
        <f t="shared" si="1"/>
        <v>0</v>
      </c>
      <c r="O47" s="45"/>
    </row>
    <row r="48" spans="1:1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>
      <c r="A49" s="34"/>
      <c r="B49" s="35"/>
      <c r="C49" s="34"/>
      <c r="D49" s="36"/>
      <c r="E49" s="37"/>
      <c r="F49" s="34"/>
      <c r="G49" s="34"/>
      <c r="H49" s="34"/>
      <c r="I49" s="34"/>
      <c r="J49" s="34"/>
    </row>
    <row r="50" spans="1:10">
      <c r="A50" s="34"/>
      <c r="B50" s="38"/>
      <c r="C50" s="39"/>
      <c r="D50" s="36"/>
      <c r="E50" s="37"/>
      <c r="F50" s="34"/>
      <c r="G50" s="34"/>
      <c r="H50" s="34"/>
      <c r="I50" s="34"/>
      <c r="J50" s="34"/>
    </row>
    <row r="51" spans="1:10">
      <c r="A51" s="34"/>
      <c r="B51" s="40"/>
      <c r="C51" s="40"/>
      <c r="D51" s="36"/>
      <c r="E51" s="40"/>
      <c r="F51" s="34"/>
      <c r="G51" s="34"/>
      <c r="H51" s="34"/>
      <c r="I51" s="34"/>
      <c r="J51" s="34"/>
    </row>
    <row r="52" spans="1:10" ht="25.5" customHeight="1">
      <c r="A52" s="34"/>
      <c r="B52" s="41"/>
      <c r="C52" s="52"/>
      <c r="D52" s="52"/>
      <c r="E52" s="52"/>
      <c r="F52" s="52"/>
      <c r="G52" s="52"/>
      <c r="H52" s="52"/>
      <c r="I52" s="34"/>
      <c r="J52" s="34"/>
    </row>
    <row r="53" spans="1:10">
      <c r="A53" s="34"/>
      <c r="B53" s="38"/>
      <c r="C53" s="53"/>
      <c r="D53" s="53"/>
      <c r="E53" s="53"/>
      <c r="F53" s="53"/>
      <c r="G53" s="42"/>
      <c r="H53" s="42"/>
      <c r="I53" s="34"/>
      <c r="J53" s="34"/>
    </row>
    <row r="54" spans="1:10">
      <c r="A54" s="34"/>
      <c r="B54" s="46"/>
      <c r="C54" s="46"/>
      <c r="D54" s="36"/>
      <c r="E54" s="37"/>
      <c r="F54" s="34"/>
      <c r="G54" s="34"/>
      <c r="H54" s="34"/>
      <c r="I54" s="34"/>
      <c r="J54" s="34"/>
    </row>
    <row r="55" spans="1:10">
      <c r="A55" s="34"/>
      <c r="B55" s="46"/>
      <c r="C55" s="46"/>
      <c r="D55" s="46"/>
      <c r="E55" s="37"/>
      <c r="F55" s="34"/>
      <c r="G55" s="34"/>
      <c r="H55" s="34"/>
      <c r="I55" s="34"/>
      <c r="J55" s="34"/>
    </row>
    <row r="56" spans="1:10">
      <c r="A56" s="34"/>
      <c r="B56" s="54"/>
      <c r="C56" s="46"/>
      <c r="D56" s="46"/>
      <c r="E56" s="37"/>
      <c r="F56" s="34"/>
      <c r="G56" s="34"/>
      <c r="H56" s="34"/>
      <c r="I56" s="34"/>
      <c r="J56" s="34"/>
    </row>
    <row r="57" spans="1:10">
      <c r="A57" s="34"/>
      <c r="B57" s="38"/>
      <c r="C57" s="39"/>
      <c r="D57" s="36"/>
      <c r="E57" s="37"/>
      <c r="F57" s="34"/>
      <c r="G57" s="34"/>
      <c r="H57" s="34"/>
      <c r="I57" s="34"/>
      <c r="J57" s="34"/>
    </row>
    <row r="58" spans="1:10">
      <c r="A58" s="34"/>
      <c r="B58" s="38"/>
      <c r="C58" s="39"/>
      <c r="D58" s="36"/>
      <c r="E58" s="37"/>
      <c r="F58" s="34"/>
      <c r="G58" s="34"/>
      <c r="H58" s="34"/>
      <c r="I58" s="34"/>
      <c r="J58" s="34"/>
    </row>
    <row r="59" spans="1:10">
      <c r="A59" s="34"/>
      <c r="B59" s="46"/>
      <c r="C59" s="46"/>
      <c r="D59" s="46"/>
      <c r="E59" s="37"/>
      <c r="F59" s="34"/>
      <c r="G59" s="34"/>
      <c r="H59" s="34"/>
      <c r="I59" s="34"/>
      <c r="J59" s="34"/>
    </row>
    <row r="60" spans="1:10">
      <c r="A60" s="34"/>
      <c r="B60" s="47"/>
      <c r="C60" s="47"/>
      <c r="D60" s="47"/>
      <c r="E60" s="47"/>
      <c r="F60" s="34"/>
      <c r="G60" s="34"/>
      <c r="H60" s="34"/>
      <c r="I60" s="34"/>
      <c r="J60" s="34"/>
    </row>
    <row r="61" spans="1:10">
      <c r="A61" s="34"/>
      <c r="B61" s="47"/>
      <c r="C61" s="47"/>
      <c r="D61" s="47"/>
      <c r="E61" s="47"/>
      <c r="F61" s="34"/>
      <c r="G61" s="34"/>
      <c r="H61" s="34"/>
      <c r="I61" s="34"/>
      <c r="J61" s="34"/>
    </row>
    <row r="62" spans="1:10">
      <c r="A62" s="34"/>
      <c r="B62" s="34"/>
      <c r="C62" s="34"/>
      <c r="D62" s="34"/>
      <c r="E62" s="34"/>
      <c r="F62" s="34"/>
      <c r="G62" s="34"/>
      <c r="H62" s="34"/>
      <c r="I62" s="34"/>
      <c r="J62" s="34"/>
    </row>
  </sheetData>
  <sortState ref="A7:O42">
    <sortCondition ref="B7:B42"/>
  </sortState>
  <mergeCells count="20">
    <mergeCell ref="J6:L6"/>
    <mergeCell ref="M6:N6"/>
    <mergeCell ref="I1:O1"/>
    <mergeCell ref="A3:L3"/>
    <mergeCell ref="C4:H4"/>
    <mergeCell ref="A5:L5"/>
    <mergeCell ref="A6:A7"/>
    <mergeCell ref="B6:B7"/>
    <mergeCell ref="C6:C7"/>
    <mergeCell ref="D6:D7"/>
    <mergeCell ref="B59:D59"/>
    <mergeCell ref="B60:E60"/>
    <mergeCell ref="B61:E61"/>
    <mergeCell ref="E6:G6"/>
    <mergeCell ref="H6:I6"/>
    <mergeCell ref="C52:H52"/>
    <mergeCell ref="C53:F53"/>
    <mergeCell ref="B54:C54"/>
    <mergeCell ref="B55:D55"/>
    <mergeCell ref="B56:D56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Терапевт Паршина Н.В</cp:lastModifiedBy>
  <cp:lastPrinted>2022-09-05T08:18:38Z</cp:lastPrinted>
  <dcterms:created xsi:type="dcterms:W3CDTF">2020-06-22T12:46:30Z</dcterms:created>
  <dcterms:modified xsi:type="dcterms:W3CDTF">2023-01-09T04:03:11Z</dcterms:modified>
</cp:coreProperties>
</file>